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45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<sst xmlns="http://schemas.openxmlformats.org/spreadsheetml/2006/main" count="72" uniqueCount="60">
  <si>
    <t>учащиеся</t>
  </si>
  <si>
    <t xml:space="preserve"> </t>
  </si>
  <si>
    <t>1кл</t>
  </si>
  <si>
    <t>2кл</t>
  </si>
  <si>
    <t>3кл</t>
  </si>
  <si>
    <t>4кл</t>
  </si>
  <si>
    <t>5кл</t>
  </si>
  <si>
    <t>6кл</t>
  </si>
  <si>
    <t>8кл</t>
  </si>
  <si>
    <t>9кл</t>
  </si>
  <si>
    <t>10 кл</t>
  </si>
  <si>
    <t>11 кл</t>
  </si>
  <si>
    <t xml:space="preserve"> 1-4</t>
  </si>
  <si>
    <t xml:space="preserve"> 5-9</t>
  </si>
  <si>
    <t xml:space="preserve"> 10-11</t>
  </si>
  <si>
    <t>Всего</t>
  </si>
  <si>
    <t>ОБЖ</t>
  </si>
  <si>
    <t>Итого</t>
  </si>
  <si>
    <t>7кл</t>
  </si>
  <si>
    <t>мальчики</t>
  </si>
  <si>
    <t>девочки</t>
  </si>
  <si>
    <t>Федеральный компонент</t>
  </si>
  <si>
    <t>Региональный компонент</t>
  </si>
  <si>
    <t>классы</t>
  </si>
  <si>
    <t>Математика</t>
  </si>
  <si>
    <t xml:space="preserve">                                               Профильные предметы.</t>
  </si>
  <si>
    <t>Русский язык</t>
  </si>
  <si>
    <t>Технология</t>
  </si>
  <si>
    <t>Физическая культура</t>
  </si>
  <si>
    <t>Биология</t>
  </si>
  <si>
    <t>Химия</t>
  </si>
  <si>
    <t>Физика</t>
  </si>
  <si>
    <t>Окружающий мир</t>
  </si>
  <si>
    <t>География</t>
  </si>
  <si>
    <t>История</t>
  </si>
  <si>
    <t>Иностранный язык (франзузский)</t>
  </si>
  <si>
    <t>Литература</t>
  </si>
  <si>
    <t>Природоведение</t>
  </si>
  <si>
    <t>Информатика и ИКТ</t>
  </si>
  <si>
    <t>Всего Федеральный</t>
  </si>
  <si>
    <t xml:space="preserve">         Учебный  план  МКОУ Ковалёвской  СОШ</t>
  </si>
  <si>
    <t>Искусство (ИЗО)</t>
  </si>
  <si>
    <t>Искусство (Музыка)</t>
  </si>
  <si>
    <t>Искусство (Музыка и ИЗО)</t>
  </si>
  <si>
    <t>Мировая художественная культура</t>
  </si>
  <si>
    <t>Основы православной культуры</t>
  </si>
  <si>
    <t>Краеведение</t>
  </si>
  <si>
    <t>Культура общения</t>
  </si>
  <si>
    <t>Обществознание (включая экономику и право)</t>
  </si>
  <si>
    <t xml:space="preserve">                                       на 2013-2014 уч.год.    </t>
  </si>
  <si>
    <t xml:space="preserve"> 4 элективных курса "Выбор профессии"</t>
  </si>
  <si>
    <t>Элективный курс Русский язык.</t>
  </si>
  <si>
    <t>Элективный курс . Математика</t>
  </si>
  <si>
    <t>Элективный курс. Обществознание</t>
  </si>
  <si>
    <t>Элективный курс. Биология.</t>
  </si>
  <si>
    <t xml:space="preserve">Профили: Физико-математический -  10 класс. Индивидуальный учебный план 11 класс.                                1 - 9,11 классы - пятидневка, 10 класс - шестидневка.                                                                                                                                              </t>
  </si>
  <si>
    <t xml:space="preserve">  Всего.</t>
  </si>
  <si>
    <t>Школьный компонент</t>
  </si>
  <si>
    <t>Литературное чтение</t>
  </si>
  <si>
    <t xml:space="preserve">               Согласовано.                                                                          Утверждаю.                            Начальник ОО    Л. А. Шапинская                                   Директор школы      О.С. Киселева     _______________________________                           _______________________________        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</si>
</sst>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2"/>
    </font>
    <font>
      <sz val="10"/>
      <color indexed="39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6"/>
      <name val="Arial Cyr"/>
      <family val="0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1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7" xfId="0" applyFont="1" applyBorder="1" applyAlignment="1">
      <alignment/>
    </xf>
    <xf numFmtId="1" fontId="0" fillId="0" borderId="37" xfId="0" applyNumberFormat="1" applyFont="1" applyBorder="1" applyAlignment="1">
      <alignment/>
    </xf>
    <xf numFmtId="1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6" xfId="0" applyFont="1" applyBorder="1" applyAlignment="1">
      <alignment/>
    </xf>
    <xf numFmtId="0" fontId="1" fillId="0" borderId="4" xfId="0" applyFont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4" xfId="0" applyFont="1" applyBorder="1" applyAlignment="1">
      <alignment/>
    </xf>
    <xf numFmtId="49" fontId="1" fillId="0" borderId="4" xfId="0" applyNumberFormat="1" applyFont="1" applyBorder="1" applyAlignment="1">
      <alignment wrapText="1"/>
    </xf>
    <xf numFmtId="0" fontId="1" fillId="0" borderId="4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1" fontId="0" fillId="0" borderId="42" xfId="0" applyNumberFormat="1" applyFont="1" applyBorder="1" applyAlignment="1">
      <alignment/>
    </xf>
    <xf numFmtId="1" fontId="0" fillId="0" borderId="44" xfId="0" applyNumberFormat="1" applyFont="1" applyBorder="1" applyAlignment="1">
      <alignment/>
    </xf>
    <xf numFmtId="0" fontId="1" fillId="0" borderId="48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56" xfId="0" applyFont="1" applyBorder="1" applyAlignment="1">
      <alignment/>
    </xf>
    <xf numFmtId="0" fontId="1" fillId="0" borderId="3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" fillId="2" borderId="3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3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6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tabSelected="1" workbookViewId="0" topLeftCell="A1">
      <selection activeCell="J21" sqref="J21"/>
    </sheetView>
  </sheetViews>
  <sheetFormatPr defaultColWidth="9.00390625" defaultRowHeight="12.75"/>
  <cols>
    <col min="1" max="1" width="22.25390625" style="0" customWidth="1"/>
    <col min="2" max="2" width="0.37109375" style="0" hidden="1" customWidth="1"/>
    <col min="3" max="3" width="4.875" style="0" customWidth="1"/>
    <col min="4" max="4" width="4.25390625" style="0" customWidth="1"/>
    <col min="5" max="5" width="4.875" style="0" customWidth="1"/>
    <col min="6" max="6" width="4.75390625" style="0" customWidth="1"/>
    <col min="7" max="11" width="4.25390625" style="0" customWidth="1"/>
    <col min="12" max="13" width="5.00390625" style="0" customWidth="1"/>
    <col min="14" max="14" width="4.625" style="0" customWidth="1"/>
    <col min="15" max="16" width="5.75390625" style="0" customWidth="1"/>
    <col min="17" max="17" width="6.00390625" style="0" customWidth="1"/>
  </cols>
  <sheetData>
    <row r="1" spans="1:17" ht="45" customHeight="1">
      <c r="A1" s="157" t="s">
        <v>59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12.7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5.7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ht="12.7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7" s="4" customFormat="1" ht="20.25" customHeight="1">
      <c r="A5" s="159" t="s">
        <v>40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</row>
    <row r="6" spans="1:17" s="4" customFormat="1" ht="27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</row>
    <row r="7" spans="1:17" s="5" customFormat="1" ht="34.5" customHeight="1">
      <c r="A7" s="160" t="s">
        <v>49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</row>
    <row r="8" spans="1:17" s="1" customFormat="1" ht="54" customHeight="1" thickBot="1">
      <c r="A8" s="161" t="s">
        <v>55</v>
      </c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1"/>
      <c r="O8" s="161"/>
      <c r="P8" s="161"/>
      <c r="Q8" s="161"/>
    </row>
    <row r="9" spans="1:17" s="1" customFormat="1" ht="13.5" customHeight="1" thickBot="1">
      <c r="A9" s="22" t="s">
        <v>0</v>
      </c>
      <c r="B9" s="23"/>
      <c r="C9" s="8">
        <v>16</v>
      </c>
      <c r="D9" s="9">
        <v>14</v>
      </c>
      <c r="E9" s="9">
        <v>10</v>
      </c>
      <c r="F9" s="31">
        <v>18</v>
      </c>
      <c r="G9" s="8">
        <v>16</v>
      </c>
      <c r="H9" s="9">
        <v>16</v>
      </c>
      <c r="I9" s="9">
        <v>14</v>
      </c>
      <c r="J9" s="9">
        <v>13</v>
      </c>
      <c r="K9" s="31">
        <v>18</v>
      </c>
      <c r="L9" s="8">
        <v>7</v>
      </c>
      <c r="M9" s="10">
        <v>1</v>
      </c>
      <c r="N9" s="44">
        <f>SUM(C9:F9)</f>
        <v>58</v>
      </c>
      <c r="O9" s="9">
        <f>SUM(G9:K9)</f>
        <v>77</v>
      </c>
      <c r="P9" s="9">
        <f>SUM(L9:M9)</f>
        <v>8</v>
      </c>
      <c r="Q9" s="10">
        <f>SUM(N9:P9)</f>
        <v>143</v>
      </c>
    </row>
    <row r="10" spans="1:17" s="1" customFormat="1" ht="13.5" customHeight="1" thickBot="1">
      <c r="A10" s="24" t="s">
        <v>19</v>
      </c>
      <c r="B10" s="12"/>
      <c r="C10" s="14">
        <v>9</v>
      </c>
      <c r="D10" s="13">
        <v>6</v>
      </c>
      <c r="E10" s="13">
        <v>4</v>
      </c>
      <c r="F10" s="32">
        <v>12</v>
      </c>
      <c r="G10" s="14">
        <v>7</v>
      </c>
      <c r="H10" s="55">
        <v>8</v>
      </c>
      <c r="I10" s="55">
        <v>11</v>
      </c>
      <c r="J10" s="55">
        <v>7</v>
      </c>
      <c r="K10" s="56">
        <v>12</v>
      </c>
      <c r="L10" s="54">
        <v>4</v>
      </c>
      <c r="M10" s="86">
        <v>0</v>
      </c>
      <c r="N10" s="44">
        <f>SUM(C10:F10)</f>
        <v>31</v>
      </c>
      <c r="O10" s="9">
        <f>SUM(G10:K10)</f>
        <v>45</v>
      </c>
      <c r="P10" s="9">
        <f>SUM(L10:M10)</f>
        <v>4</v>
      </c>
      <c r="Q10" s="10">
        <f>SUM(N10:P10)</f>
        <v>80</v>
      </c>
    </row>
    <row r="11" spans="1:17" s="1" customFormat="1" ht="13.5" customHeight="1" thickBot="1">
      <c r="A11" s="24" t="s">
        <v>20</v>
      </c>
      <c r="B11" s="12"/>
      <c r="C11" s="16">
        <v>7</v>
      </c>
      <c r="D11" s="17">
        <v>8</v>
      </c>
      <c r="E11" s="17">
        <v>6</v>
      </c>
      <c r="F11" s="43">
        <v>6</v>
      </c>
      <c r="G11" s="16">
        <v>9</v>
      </c>
      <c r="H11" s="17">
        <v>8</v>
      </c>
      <c r="I11" s="17">
        <v>3</v>
      </c>
      <c r="J11" s="17">
        <v>6</v>
      </c>
      <c r="K11" s="43">
        <v>6</v>
      </c>
      <c r="L11" s="16">
        <v>3</v>
      </c>
      <c r="M11" s="18">
        <v>1</v>
      </c>
      <c r="N11" s="44">
        <f>SUM(C11:F11)</f>
        <v>27</v>
      </c>
      <c r="O11" s="9">
        <f>SUM(G11:K11)</f>
        <v>32</v>
      </c>
      <c r="P11" s="9">
        <f>SUM(L11:M11)</f>
        <v>4</v>
      </c>
      <c r="Q11" s="10">
        <f>SUM(N11:P11)</f>
        <v>63</v>
      </c>
    </row>
    <row r="12" spans="1:17" s="1" customFormat="1" ht="13.5" thickBot="1">
      <c r="A12" s="167"/>
      <c r="B12" s="168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8"/>
      <c r="O12" s="168"/>
      <c r="P12" s="168"/>
      <c r="Q12" s="170"/>
    </row>
    <row r="13" spans="1:17" s="1" customFormat="1" ht="13.5" thickBot="1">
      <c r="A13" s="19" t="s">
        <v>23</v>
      </c>
      <c r="B13" s="12"/>
      <c r="C13" s="19" t="s">
        <v>2</v>
      </c>
      <c r="D13" s="25" t="s">
        <v>3</v>
      </c>
      <c r="E13" s="25" t="s">
        <v>4</v>
      </c>
      <c r="F13" s="26" t="s">
        <v>5</v>
      </c>
      <c r="G13" s="19" t="s">
        <v>6</v>
      </c>
      <c r="H13" s="25" t="s">
        <v>7</v>
      </c>
      <c r="I13" s="25" t="s">
        <v>18</v>
      </c>
      <c r="J13" s="25" t="s">
        <v>8</v>
      </c>
      <c r="K13" s="25" t="s">
        <v>9</v>
      </c>
      <c r="L13" s="19" t="s">
        <v>10</v>
      </c>
      <c r="M13" s="27" t="s">
        <v>11</v>
      </c>
      <c r="N13" s="28" t="s">
        <v>12</v>
      </c>
      <c r="O13" s="29" t="s">
        <v>13</v>
      </c>
      <c r="P13" s="29" t="s">
        <v>14</v>
      </c>
      <c r="Q13" s="30" t="s">
        <v>15</v>
      </c>
    </row>
    <row r="14" spans="1:17" s="1" customFormat="1" ht="21" customHeight="1" thickBot="1">
      <c r="A14" s="163" t="s">
        <v>21</v>
      </c>
      <c r="B14" s="164"/>
      <c r="C14" s="164"/>
      <c r="D14" s="164"/>
      <c r="E14" s="164"/>
      <c r="F14" s="164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6"/>
    </row>
    <row r="15" spans="1:17" s="1" customFormat="1" ht="13.5" thickBot="1">
      <c r="A15" s="11" t="s">
        <v>26</v>
      </c>
      <c r="B15" s="27"/>
      <c r="C15" s="8">
        <v>5</v>
      </c>
      <c r="D15" s="9">
        <v>5</v>
      </c>
      <c r="E15" s="9">
        <v>5</v>
      </c>
      <c r="F15" s="10">
        <v>3</v>
      </c>
      <c r="G15" s="8">
        <v>3</v>
      </c>
      <c r="H15" s="9">
        <v>3</v>
      </c>
      <c r="I15" s="9">
        <v>3</v>
      </c>
      <c r="J15" s="9">
        <v>3</v>
      </c>
      <c r="K15" s="31">
        <v>2</v>
      </c>
      <c r="L15" s="8">
        <v>1</v>
      </c>
      <c r="M15" s="31">
        <v>1</v>
      </c>
      <c r="N15" s="8">
        <f aca="true" t="shared" si="0" ref="N15:N41">SUM(C15:F15)</f>
        <v>18</v>
      </c>
      <c r="O15" s="9">
        <f>SUM(G15:K15)</f>
        <v>14</v>
      </c>
      <c r="P15" s="31">
        <f aca="true" t="shared" si="1" ref="P15:P41">SUM(L15:M15)</f>
        <v>2</v>
      </c>
      <c r="Q15" s="101">
        <f>SUM(N15:P15)</f>
        <v>34</v>
      </c>
    </row>
    <row r="16" spans="1:17" s="1" customFormat="1" ht="12.75">
      <c r="A16" s="11" t="s">
        <v>58</v>
      </c>
      <c r="B16" s="27"/>
      <c r="C16" s="127">
        <v>4</v>
      </c>
      <c r="D16" s="128">
        <v>4</v>
      </c>
      <c r="E16" s="128">
        <v>4</v>
      </c>
      <c r="F16" s="153">
        <v>2</v>
      </c>
      <c r="G16" s="127"/>
      <c r="H16" s="128"/>
      <c r="I16" s="128"/>
      <c r="J16" s="128"/>
      <c r="K16" s="129"/>
      <c r="L16" s="127"/>
      <c r="M16" s="129"/>
      <c r="N16" s="8">
        <f t="shared" si="0"/>
        <v>14</v>
      </c>
      <c r="O16" s="9">
        <f>SUM(G16:K16)</f>
        <v>0</v>
      </c>
      <c r="P16" s="31">
        <f t="shared" si="1"/>
        <v>0</v>
      </c>
      <c r="Q16" s="101">
        <f>SUM(N16:P16)</f>
        <v>14</v>
      </c>
    </row>
    <row r="17" spans="1:17" s="1" customFormat="1" ht="12.75">
      <c r="A17" s="11" t="s">
        <v>36</v>
      </c>
      <c r="B17" s="27"/>
      <c r="C17" s="14"/>
      <c r="D17" s="13"/>
      <c r="E17" s="13"/>
      <c r="F17" s="15"/>
      <c r="G17" s="14">
        <v>2</v>
      </c>
      <c r="H17" s="13">
        <v>2</v>
      </c>
      <c r="I17" s="13">
        <v>2</v>
      </c>
      <c r="J17" s="13">
        <v>2</v>
      </c>
      <c r="K17" s="32">
        <v>3</v>
      </c>
      <c r="L17" s="14">
        <v>3</v>
      </c>
      <c r="M17" s="32">
        <v>3</v>
      </c>
      <c r="N17" s="14">
        <f t="shared" si="0"/>
        <v>0</v>
      </c>
      <c r="O17" s="13">
        <f aca="true" t="shared" si="2" ref="O17:O41">SUM(G17:K17)</f>
        <v>11</v>
      </c>
      <c r="P17" s="32">
        <f t="shared" si="1"/>
        <v>6</v>
      </c>
      <c r="Q17" s="102">
        <f aca="true" t="shared" si="3" ref="Q17:Q41">SUM(N17:P17)</f>
        <v>17</v>
      </c>
    </row>
    <row r="18" spans="1:17" s="1" customFormat="1" ht="26.25" thickBot="1">
      <c r="A18" s="33" t="s">
        <v>35</v>
      </c>
      <c r="B18" s="34"/>
      <c r="C18" s="14"/>
      <c r="D18" s="13">
        <v>2</v>
      </c>
      <c r="E18" s="13">
        <v>2</v>
      </c>
      <c r="F18" s="15">
        <v>2</v>
      </c>
      <c r="G18" s="14">
        <v>3</v>
      </c>
      <c r="H18" s="13">
        <v>3</v>
      </c>
      <c r="I18" s="13">
        <v>3</v>
      </c>
      <c r="J18" s="13">
        <v>3</v>
      </c>
      <c r="K18" s="32">
        <v>3</v>
      </c>
      <c r="L18" s="14">
        <v>3</v>
      </c>
      <c r="M18" s="32">
        <v>3</v>
      </c>
      <c r="N18" s="14">
        <f t="shared" si="0"/>
        <v>6</v>
      </c>
      <c r="O18" s="13">
        <f t="shared" si="2"/>
        <v>15</v>
      </c>
      <c r="P18" s="32">
        <f t="shared" si="1"/>
        <v>6</v>
      </c>
      <c r="Q18" s="102">
        <f t="shared" si="3"/>
        <v>27</v>
      </c>
    </row>
    <row r="19" spans="1:17" s="1" customFormat="1" ht="12.75">
      <c r="A19" s="35" t="s">
        <v>24</v>
      </c>
      <c r="B19" s="27"/>
      <c r="C19" s="14">
        <v>4</v>
      </c>
      <c r="D19" s="13">
        <v>4</v>
      </c>
      <c r="E19" s="13">
        <v>4</v>
      </c>
      <c r="F19" s="15">
        <v>4</v>
      </c>
      <c r="G19" s="14">
        <v>5</v>
      </c>
      <c r="H19" s="13">
        <v>5</v>
      </c>
      <c r="I19" s="13">
        <v>5</v>
      </c>
      <c r="J19" s="13">
        <v>5</v>
      </c>
      <c r="K19" s="32">
        <v>5</v>
      </c>
      <c r="L19" s="36"/>
      <c r="M19" s="98"/>
      <c r="N19" s="14">
        <f t="shared" si="0"/>
        <v>16</v>
      </c>
      <c r="O19" s="13">
        <f t="shared" si="2"/>
        <v>25</v>
      </c>
      <c r="P19" s="32">
        <f t="shared" si="1"/>
        <v>0</v>
      </c>
      <c r="Q19" s="102">
        <f t="shared" si="3"/>
        <v>41</v>
      </c>
    </row>
    <row r="20" spans="1:17" s="1" customFormat="1" ht="12.75">
      <c r="A20" s="38" t="s">
        <v>38</v>
      </c>
      <c r="B20" s="34"/>
      <c r="C20" s="36"/>
      <c r="D20" s="39"/>
      <c r="E20" s="40"/>
      <c r="F20" s="41">
        <v>1</v>
      </c>
      <c r="G20" s="36"/>
      <c r="H20" s="39"/>
      <c r="I20" s="39"/>
      <c r="J20" s="13">
        <v>1</v>
      </c>
      <c r="K20" s="32">
        <v>2</v>
      </c>
      <c r="L20" s="87">
        <v>1</v>
      </c>
      <c r="M20" s="106">
        <v>1</v>
      </c>
      <c r="N20" s="14">
        <f t="shared" si="0"/>
        <v>1</v>
      </c>
      <c r="O20" s="13">
        <f t="shared" si="2"/>
        <v>3</v>
      </c>
      <c r="P20" s="32">
        <f t="shared" si="1"/>
        <v>2</v>
      </c>
      <c r="Q20" s="102">
        <f t="shared" si="3"/>
        <v>6</v>
      </c>
    </row>
    <row r="21" spans="1:17" s="1" customFormat="1" ht="12.75">
      <c r="A21" s="11" t="s">
        <v>34</v>
      </c>
      <c r="B21" s="27"/>
      <c r="C21" s="14"/>
      <c r="D21" s="13"/>
      <c r="E21" s="13"/>
      <c r="F21" s="15"/>
      <c r="G21" s="14">
        <v>2</v>
      </c>
      <c r="H21" s="13">
        <v>2</v>
      </c>
      <c r="I21" s="13">
        <v>2</v>
      </c>
      <c r="J21" s="13">
        <v>2</v>
      </c>
      <c r="K21" s="32">
        <v>2</v>
      </c>
      <c r="L21" s="14">
        <v>2</v>
      </c>
      <c r="M21" s="32">
        <v>2</v>
      </c>
      <c r="N21" s="14">
        <f t="shared" si="0"/>
        <v>0</v>
      </c>
      <c r="O21" s="13">
        <f t="shared" si="2"/>
        <v>10</v>
      </c>
      <c r="P21" s="32">
        <f t="shared" si="1"/>
        <v>4</v>
      </c>
      <c r="Q21" s="102">
        <f t="shared" si="3"/>
        <v>14</v>
      </c>
    </row>
    <row r="22" spans="1:17" s="1" customFormat="1" ht="38.25">
      <c r="A22" s="88" t="s">
        <v>48</v>
      </c>
      <c r="B22" s="27"/>
      <c r="C22" s="14"/>
      <c r="D22" s="13"/>
      <c r="E22" s="13"/>
      <c r="F22" s="15"/>
      <c r="G22" s="14"/>
      <c r="H22" s="13">
        <v>1</v>
      </c>
      <c r="I22" s="13">
        <v>1</v>
      </c>
      <c r="J22" s="13">
        <v>1</v>
      </c>
      <c r="K22" s="32">
        <v>1</v>
      </c>
      <c r="L22" s="14">
        <v>2</v>
      </c>
      <c r="M22" s="32">
        <v>2</v>
      </c>
      <c r="N22" s="14">
        <f t="shared" si="0"/>
        <v>0</v>
      </c>
      <c r="O22" s="13">
        <f t="shared" si="2"/>
        <v>4</v>
      </c>
      <c r="P22" s="32">
        <f t="shared" si="1"/>
        <v>4</v>
      </c>
      <c r="Q22" s="102">
        <f t="shared" si="3"/>
        <v>8</v>
      </c>
    </row>
    <row r="23" spans="1:17" s="1" customFormat="1" ht="12.75">
      <c r="A23" s="11" t="s">
        <v>33</v>
      </c>
      <c r="B23" s="27"/>
      <c r="C23" s="14"/>
      <c r="D23" s="13"/>
      <c r="E23" s="13"/>
      <c r="F23" s="15"/>
      <c r="G23" s="14"/>
      <c r="H23" s="13">
        <v>1</v>
      </c>
      <c r="I23" s="13">
        <v>2</v>
      </c>
      <c r="J23" s="13">
        <v>2</v>
      </c>
      <c r="K23" s="32">
        <v>2</v>
      </c>
      <c r="L23" s="14">
        <v>1</v>
      </c>
      <c r="M23" s="32">
        <v>1</v>
      </c>
      <c r="N23" s="14">
        <f t="shared" si="0"/>
        <v>0</v>
      </c>
      <c r="O23" s="13">
        <f t="shared" si="2"/>
        <v>7</v>
      </c>
      <c r="P23" s="32">
        <f t="shared" si="1"/>
        <v>2</v>
      </c>
      <c r="Q23" s="102">
        <f t="shared" si="3"/>
        <v>9</v>
      </c>
    </row>
    <row r="24" spans="1:17" s="1" customFormat="1" ht="12.75">
      <c r="A24" s="11" t="s">
        <v>37</v>
      </c>
      <c r="B24" s="27"/>
      <c r="C24" s="14"/>
      <c r="D24" s="13"/>
      <c r="E24" s="13"/>
      <c r="F24" s="15"/>
      <c r="G24" s="14">
        <v>2</v>
      </c>
      <c r="H24" s="13"/>
      <c r="I24" s="13"/>
      <c r="J24" s="13"/>
      <c r="K24" s="32"/>
      <c r="L24" s="14"/>
      <c r="M24" s="32"/>
      <c r="N24" s="14">
        <f t="shared" si="0"/>
        <v>0</v>
      </c>
      <c r="O24" s="13">
        <f t="shared" si="2"/>
        <v>2</v>
      </c>
      <c r="P24" s="32">
        <f t="shared" si="1"/>
        <v>0</v>
      </c>
      <c r="Q24" s="102">
        <f t="shared" si="3"/>
        <v>2</v>
      </c>
    </row>
    <row r="25" spans="1:17" s="1" customFormat="1" ht="12.75">
      <c r="A25" s="38" t="s">
        <v>32</v>
      </c>
      <c r="B25" s="34"/>
      <c r="C25" s="14">
        <v>2</v>
      </c>
      <c r="D25" s="13">
        <v>2</v>
      </c>
      <c r="E25" s="13">
        <v>2</v>
      </c>
      <c r="F25" s="15">
        <v>2</v>
      </c>
      <c r="G25" s="14"/>
      <c r="H25" s="13"/>
      <c r="I25" s="13"/>
      <c r="J25" s="13"/>
      <c r="K25" s="32"/>
      <c r="L25" s="14"/>
      <c r="M25" s="32"/>
      <c r="N25" s="14">
        <f t="shared" si="0"/>
        <v>8</v>
      </c>
      <c r="O25" s="13">
        <f t="shared" si="2"/>
        <v>0</v>
      </c>
      <c r="P25" s="32">
        <f t="shared" si="1"/>
        <v>0</v>
      </c>
      <c r="Q25" s="102">
        <f t="shared" si="3"/>
        <v>8</v>
      </c>
    </row>
    <row r="26" spans="1:17" s="1" customFormat="1" ht="12.75">
      <c r="A26" s="11" t="s">
        <v>31</v>
      </c>
      <c r="B26" s="27"/>
      <c r="C26" s="36"/>
      <c r="D26" s="39"/>
      <c r="E26" s="39"/>
      <c r="F26" s="37"/>
      <c r="G26" s="36"/>
      <c r="H26" s="39"/>
      <c r="I26" s="13">
        <v>2</v>
      </c>
      <c r="J26" s="13">
        <v>2</v>
      </c>
      <c r="K26" s="32">
        <v>2</v>
      </c>
      <c r="L26" s="14"/>
      <c r="M26" s="32">
        <v>2</v>
      </c>
      <c r="N26" s="14">
        <f t="shared" si="0"/>
        <v>0</v>
      </c>
      <c r="O26" s="13">
        <f t="shared" si="2"/>
        <v>6</v>
      </c>
      <c r="P26" s="32">
        <f t="shared" si="1"/>
        <v>2</v>
      </c>
      <c r="Q26" s="102">
        <f t="shared" si="3"/>
        <v>8</v>
      </c>
    </row>
    <row r="27" spans="1:17" s="1" customFormat="1" ht="12.75">
      <c r="A27" s="11" t="s">
        <v>30</v>
      </c>
      <c r="B27" s="27"/>
      <c r="C27" s="14"/>
      <c r="D27" s="13"/>
      <c r="E27" s="13"/>
      <c r="F27" s="15"/>
      <c r="G27" s="14"/>
      <c r="H27" s="13"/>
      <c r="I27" s="13"/>
      <c r="J27" s="13">
        <v>2</v>
      </c>
      <c r="K27" s="32">
        <v>2</v>
      </c>
      <c r="L27" s="14">
        <v>1</v>
      </c>
      <c r="M27" s="32">
        <v>1</v>
      </c>
      <c r="N27" s="14">
        <f t="shared" si="0"/>
        <v>0</v>
      </c>
      <c r="O27" s="13">
        <f t="shared" si="2"/>
        <v>4</v>
      </c>
      <c r="P27" s="32">
        <f t="shared" si="1"/>
        <v>2</v>
      </c>
      <c r="Q27" s="102">
        <f t="shared" si="3"/>
        <v>6</v>
      </c>
    </row>
    <row r="28" spans="1:17" s="1" customFormat="1" ht="12.75">
      <c r="A28" s="38" t="s">
        <v>29</v>
      </c>
      <c r="B28" s="34"/>
      <c r="C28" s="14"/>
      <c r="D28" s="13"/>
      <c r="E28" s="13"/>
      <c r="F28" s="15"/>
      <c r="G28" s="14"/>
      <c r="H28" s="13">
        <v>1</v>
      </c>
      <c r="I28" s="13">
        <v>2</v>
      </c>
      <c r="J28" s="13">
        <v>2</v>
      </c>
      <c r="K28" s="32">
        <v>2</v>
      </c>
      <c r="L28" s="14">
        <v>1</v>
      </c>
      <c r="M28" s="32"/>
      <c r="N28" s="14">
        <f t="shared" si="0"/>
        <v>0</v>
      </c>
      <c r="O28" s="13">
        <f t="shared" si="2"/>
        <v>7</v>
      </c>
      <c r="P28" s="32">
        <f>SUM(L28:M28)</f>
        <v>1</v>
      </c>
      <c r="Q28" s="102">
        <f t="shared" si="3"/>
        <v>8</v>
      </c>
    </row>
    <row r="29" spans="1:17" s="1" customFormat="1" ht="38.25">
      <c r="A29" s="88" t="s">
        <v>44</v>
      </c>
      <c r="B29" s="27"/>
      <c r="C29" s="14"/>
      <c r="D29" s="13"/>
      <c r="E29" s="13"/>
      <c r="F29" s="15"/>
      <c r="G29" s="14"/>
      <c r="H29" s="13"/>
      <c r="I29" s="13"/>
      <c r="J29" s="13"/>
      <c r="K29" s="32"/>
      <c r="L29" s="14">
        <v>1</v>
      </c>
      <c r="M29" s="32">
        <v>1</v>
      </c>
      <c r="N29" s="14">
        <f t="shared" si="0"/>
        <v>0</v>
      </c>
      <c r="O29" s="13">
        <f t="shared" si="2"/>
        <v>0</v>
      </c>
      <c r="P29" s="32">
        <f>SUM(L29:M29)</f>
        <v>2</v>
      </c>
      <c r="Q29" s="102">
        <f t="shared" si="3"/>
        <v>2</v>
      </c>
    </row>
    <row r="30" spans="1:17" s="1" customFormat="1" ht="12.75">
      <c r="A30" s="42" t="s">
        <v>41</v>
      </c>
      <c r="B30" s="27"/>
      <c r="C30" s="14">
        <v>1</v>
      </c>
      <c r="D30" s="13">
        <v>1</v>
      </c>
      <c r="E30" s="13">
        <v>1</v>
      </c>
      <c r="F30" s="15">
        <v>1</v>
      </c>
      <c r="G30" s="14">
        <v>1</v>
      </c>
      <c r="H30" s="13">
        <v>1</v>
      </c>
      <c r="I30" s="13">
        <v>1</v>
      </c>
      <c r="J30" s="13" t="s">
        <v>1</v>
      </c>
      <c r="K30" s="32"/>
      <c r="L30" s="14"/>
      <c r="M30" s="32"/>
      <c r="N30" s="14">
        <f t="shared" si="0"/>
        <v>4</v>
      </c>
      <c r="O30" s="13">
        <f t="shared" si="2"/>
        <v>3</v>
      </c>
      <c r="P30" s="32">
        <f t="shared" si="1"/>
        <v>0</v>
      </c>
      <c r="Q30" s="102">
        <f t="shared" si="3"/>
        <v>7</v>
      </c>
    </row>
    <row r="31" spans="1:17" s="1" customFormat="1" ht="12.75">
      <c r="A31" s="38" t="s">
        <v>42</v>
      </c>
      <c r="B31" s="34"/>
      <c r="C31" s="14">
        <v>1</v>
      </c>
      <c r="D31" s="13">
        <v>1</v>
      </c>
      <c r="E31" s="13">
        <v>1</v>
      </c>
      <c r="F31" s="15">
        <v>1</v>
      </c>
      <c r="G31" s="14">
        <v>1</v>
      </c>
      <c r="H31" s="13">
        <v>1</v>
      </c>
      <c r="I31" s="13">
        <v>1</v>
      </c>
      <c r="J31" s="13"/>
      <c r="K31" s="32"/>
      <c r="L31" s="14"/>
      <c r="M31" s="32"/>
      <c r="N31" s="14">
        <f t="shared" si="0"/>
        <v>4</v>
      </c>
      <c r="O31" s="13">
        <f t="shared" si="2"/>
        <v>3</v>
      </c>
      <c r="P31" s="32">
        <f t="shared" si="1"/>
        <v>0</v>
      </c>
      <c r="Q31" s="102">
        <f t="shared" si="3"/>
        <v>7</v>
      </c>
    </row>
    <row r="32" spans="1:17" s="1" customFormat="1" ht="24" customHeight="1">
      <c r="A32" s="88" t="s">
        <v>43</v>
      </c>
      <c r="B32" s="27"/>
      <c r="C32" s="14"/>
      <c r="D32" s="13"/>
      <c r="E32" s="13"/>
      <c r="F32" s="15"/>
      <c r="G32" s="14"/>
      <c r="H32" s="13"/>
      <c r="I32" s="13"/>
      <c r="J32" s="13">
        <v>1</v>
      </c>
      <c r="K32" s="32">
        <v>1</v>
      </c>
      <c r="L32" s="14"/>
      <c r="M32" s="32"/>
      <c r="N32" s="14">
        <f t="shared" si="0"/>
        <v>0</v>
      </c>
      <c r="O32" s="13">
        <f t="shared" si="2"/>
        <v>2</v>
      </c>
      <c r="P32" s="32">
        <f t="shared" si="1"/>
        <v>0</v>
      </c>
      <c r="Q32" s="102">
        <f t="shared" si="3"/>
        <v>2</v>
      </c>
    </row>
    <row r="33" spans="1:17" s="1" customFormat="1" ht="12.75">
      <c r="A33" s="42" t="s">
        <v>28</v>
      </c>
      <c r="B33" s="27"/>
      <c r="C33" s="14">
        <v>3</v>
      </c>
      <c r="D33" s="13">
        <v>3</v>
      </c>
      <c r="E33" s="13">
        <v>3</v>
      </c>
      <c r="F33" s="15">
        <v>3</v>
      </c>
      <c r="G33" s="14">
        <v>3</v>
      </c>
      <c r="H33" s="13">
        <v>3</v>
      </c>
      <c r="I33" s="13">
        <v>3</v>
      </c>
      <c r="J33" s="13">
        <v>3</v>
      </c>
      <c r="K33" s="32">
        <v>3</v>
      </c>
      <c r="L33" s="14">
        <v>3</v>
      </c>
      <c r="M33" s="32">
        <v>3</v>
      </c>
      <c r="N33" s="14">
        <f t="shared" si="0"/>
        <v>12</v>
      </c>
      <c r="O33" s="13">
        <f t="shared" si="2"/>
        <v>15</v>
      </c>
      <c r="P33" s="32">
        <f t="shared" si="1"/>
        <v>6</v>
      </c>
      <c r="Q33" s="102">
        <f t="shared" si="3"/>
        <v>33</v>
      </c>
    </row>
    <row r="34" spans="1:17" s="1" customFormat="1" ht="12.75">
      <c r="A34" s="38" t="s">
        <v>16</v>
      </c>
      <c r="B34" s="34"/>
      <c r="C34" s="14"/>
      <c r="D34" s="13"/>
      <c r="E34" s="13"/>
      <c r="F34" s="15"/>
      <c r="G34" s="14" t="s">
        <v>1</v>
      </c>
      <c r="H34" s="13" t="s">
        <v>1</v>
      </c>
      <c r="I34" s="13"/>
      <c r="J34" s="13">
        <v>1</v>
      </c>
      <c r="K34" s="32"/>
      <c r="L34" s="14">
        <v>1</v>
      </c>
      <c r="M34" s="32">
        <v>1</v>
      </c>
      <c r="N34" s="14">
        <f t="shared" si="0"/>
        <v>0</v>
      </c>
      <c r="O34" s="13">
        <f t="shared" si="2"/>
        <v>1</v>
      </c>
      <c r="P34" s="32">
        <f t="shared" si="1"/>
        <v>2</v>
      </c>
      <c r="Q34" s="102">
        <f t="shared" si="3"/>
        <v>3</v>
      </c>
    </row>
    <row r="35" spans="1:17" s="1" customFormat="1" ht="26.25" customHeight="1">
      <c r="A35" s="94" t="s">
        <v>45</v>
      </c>
      <c r="B35" s="34"/>
      <c r="C35" s="68"/>
      <c r="D35" s="69"/>
      <c r="E35" s="69"/>
      <c r="F35" s="93">
        <v>1</v>
      </c>
      <c r="G35" s="68"/>
      <c r="H35" s="69"/>
      <c r="I35" s="69"/>
      <c r="J35" s="69"/>
      <c r="K35" s="70"/>
      <c r="L35" s="68"/>
      <c r="M35" s="70"/>
      <c r="N35" s="14">
        <f t="shared" si="0"/>
        <v>1</v>
      </c>
      <c r="O35" s="13">
        <f t="shared" si="2"/>
        <v>0</v>
      </c>
      <c r="P35" s="32">
        <f t="shared" si="1"/>
        <v>0</v>
      </c>
      <c r="Q35" s="102">
        <f t="shared" si="3"/>
        <v>1</v>
      </c>
    </row>
    <row r="36" spans="1:17" s="3" customFormat="1" ht="13.5" thickBot="1">
      <c r="A36" s="122" t="s">
        <v>27</v>
      </c>
      <c r="B36" s="123"/>
      <c r="C36" s="68">
        <v>1</v>
      </c>
      <c r="D36" s="69">
        <v>1</v>
      </c>
      <c r="E36" s="124">
        <v>1</v>
      </c>
      <c r="F36" s="125">
        <v>1</v>
      </c>
      <c r="G36" s="68">
        <v>2</v>
      </c>
      <c r="H36" s="69">
        <v>2</v>
      </c>
      <c r="I36" s="69">
        <v>2</v>
      </c>
      <c r="J36" s="69">
        <v>1</v>
      </c>
      <c r="K36" s="70"/>
      <c r="L36" s="68"/>
      <c r="M36" s="70"/>
      <c r="N36" s="68">
        <f t="shared" si="0"/>
        <v>4</v>
      </c>
      <c r="O36" s="69">
        <f t="shared" si="2"/>
        <v>7</v>
      </c>
      <c r="P36" s="70">
        <f t="shared" si="1"/>
        <v>0</v>
      </c>
      <c r="Q36" s="126">
        <f t="shared" si="3"/>
        <v>11</v>
      </c>
    </row>
    <row r="37" spans="1:17" s="3" customFormat="1" ht="13.5" thickBot="1">
      <c r="A37" s="178" t="s">
        <v>25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80"/>
    </row>
    <row r="38" spans="1:20" s="3" customFormat="1" ht="12.75">
      <c r="A38" s="19" t="s">
        <v>24</v>
      </c>
      <c r="B38" s="27"/>
      <c r="C38" s="45"/>
      <c r="D38" s="46"/>
      <c r="E38" s="47"/>
      <c r="F38" s="48"/>
      <c r="G38" s="127"/>
      <c r="H38" s="128"/>
      <c r="I38" s="128"/>
      <c r="J38" s="128"/>
      <c r="K38" s="129"/>
      <c r="L38" s="130">
        <v>6</v>
      </c>
      <c r="M38" s="131">
        <v>6</v>
      </c>
      <c r="N38" s="127">
        <f t="shared" si="0"/>
        <v>0</v>
      </c>
      <c r="O38" s="128">
        <f t="shared" si="2"/>
        <v>0</v>
      </c>
      <c r="P38" s="129">
        <f t="shared" si="1"/>
        <v>12</v>
      </c>
      <c r="Q38" s="132">
        <f t="shared" si="3"/>
        <v>12</v>
      </c>
      <c r="T38" s="133"/>
    </row>
    <row r="39" spans="1:17" s="3" customFormat="1" ht="13.5" thickBot="1">
      <c r="A39" s="19" t="s">
        <v>31</v>
      </c>
      <c r="B39" s="27"/>
      <c r="C39" s="45"/>
      <c r="D39" s="46"/>
      <c r="E39" s="47"/>
      <c r="F39" s="48"/>
      <c r="G39" s="68"/>
      <c r="H39" s="69"/>
      <c r="I39" s="69"/>
      <c r="J39" s="69"/>
      <c r="K39" s="70"/>
      <c r="L39" s="71">
        <v>5</v>
      </c>
      <c r="M39" s="99"/>
      <c r="N39" s="14">
        <f t="shared" si="0"/>
        <v>0</v>
      </c>
      <c r="O39" s="13">
        <f t="shared" si="2"/>
        <v>0</v>
      </c>
      <c r="P39" s="32">
        <f t="shared" si="1"/>
        <v>5</v>
      </c>
      <c r="Q39" s="102">
        <f t="shared" si="3"/>
        <v>5</v>
      </c>
    </row>
    <row r="40" spans="1:17" s="3" customFormat="1" ht="13.5" thickBot="1">
      <c r="A40" s="72" t="s">
        <v>29</v>
      </c>
      <c r="B40" s="73"/>
      <c r="C40" s="74"/>
      <c r="D40" s="75"/>
      <c r="E40" s="76"/>
      <c r="F40" s="77"/>
      <c r="G40" s="74"/>
      <c r="H40" s="75"/>
      <c r="I40" s="75"/>
      <c r="J40" s="75"/>
      <c r="K40" s="78"/>
      <c r="L40" s="72"/>
      <c r="M40" s="100">
        <v>3</v>
      </c>
      <c r="N40" s="14">
        <f t="shared" si="0"/>
        <v>0</v>
      </c>
      <c r="O40" s="13">
        <f t="shared" si="2"/>
        <v>0</v>
      </c>
      <c r="P40" s="32">
        <f t="shared" si="1"/>
        <v>3</v>
      </c>
      <c r="Q40" s="102">
        <f t="shared" si="3"/>
        <v>3</v>
      </c>
    </row>
    <row r="41" spans="1:17" s="3" customFormat="1" ht="16.5" customHeight="1" thickBot="1">
      <c r="A41" s="49" t="s">
        <v>39</v>
      </c>
      <c r="B41" s="50"/>
      <c r="C41" s="49">
        <f aca="true" t="shared" si="4" ref="C41:K41">SUM(C15:C36)</f>
        <v>21</v>
      </c>
      <c r="D41" s="51">
        <f t="shared" si="4"/>
        <v>23</v>
      </c>
      <c r="E41" s="51">
        <f t="shared" si="4"/>
        <v>23</v>
      </c>
      <c r="F41" s="51">
        <f t="shared" si="4"/>
        <v>21</v>
      </c>
      <c r="G41" s="49">
        <f t="shared" si="4"/>
        <v>24</v>
      </c>
      <c r="H41" s="51">
        <f t="shared" si="4"/>
        <v>25</v>
      </c>
      <c r="I41" s="51">
        <f t="shared" si="4"/>
        <v>29</v>
      </c>
      <c r="J41" s="51">
        <f t="shared" si="4"/>
        <v>31</v>
      </c>
      <c r="K41" s="50">
        <f t="shared" si="4"/>
        <v>30</v>
      </c>
      <c r="L41" s="49">
        <f>SUM(L15:L40)</f>
        <v>31</v>
      </c>
      <c r="M41" s="58">
        <f>SUM(M15:M40)</f>
        <v>30</v>
      </c>
      <c r="N41" s="16">
        <f t="shared" si="0"/>
        <v>88</v>
      </c>
      <c r="O41" s="17">
        <f t="shared" si="2"/>
        <v>139</v>
      </c>
      <c r="P41" s="43">
        <f t="shared" si="1"/>
        <v>61</v>
      </c>
      <c r="Q41" s="105">
        <f t="shared" si="3"/>
        <v>288</v>
      </c>
    </row>
    <row r="42" spans="1:17" s="3" customFormat="1" ht="16.5" customHeight="1" thickBot="1">
      <c r="A42" s="171" t="s">
        <v>22</v>
      </c>
      <c r="B42" s="172"/>
      <c r="C42" s="172"/>
      <c r="D42" s="172"/>
      <c r="E42" s="172"/>
      <c r="F42" s="172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4"/>
    </row>
    <row r="43" spans="1:17" s="3" customFormat="1" ht="16.5" customHeight="1">
      <c r="A43" s="52" t="s">
        <v>26</v>
      </c>
      <c r="B43" s="53"/>
      <c r="C43" s="54"/>
      <c r="D43" s="55"/>
      <c r="E43" s="55"/>
      <c r="F43" s="56">
        <v>2</v>
      </c>
      <c r="G43" s="82">
        <v>3</v>
      </c>
      <c r="H43" s="85">
        <v>3</v>
      </c>
      <c r="I43" s="85">
        <v>1</v>
      </c>
      <c r="J43" s="85"/>
      <c r="K43" s="84"/>
      <c r="L43" s="82"/>
      <c r="M43" s="83"/>
      <c r="N43" s="82">
        <f>SUM(C43:F43)</f>
        <v>2</v>
      </c>
      <c r="O43" s="85">
        <f>SUM(G43:K43)</f>
        <v>7</v>
      </c>
      <c r="P43" s="96">
        <f>SUM(L43:M43)</f>
        <v>0</v>
      </c>
      <c r="Q43" s="103">
        <f>SUM(N43:P43)</f>
        <v>9</v>
      </c>
    </row>
    <row r="44" spans="1:17" s="3" customFormat="1" ht="16.5" customHeight="1">
      <c r="A44" s="52" t="s">
        <v>36</v>
      </c>
      <c r="B44" s="53"/>
      <c r="C44" s="54"/>
      <c r="D44" s="55"/>
      <c r="E44" s="55"/>
      <c r="F44" s="56"/>
      <c r="G44" s="89"/>
      <c r="H44" s="90"/>
      <c r="I44" s="90"/>
      <c r="J44" s="90"/>
      <c r="K44" s="91"/>
      <c r="L44" s="89"/>
      <c r="M44" s="92"/>
      <c r="N44" s="54">
        <f>SUM(C44:F44)</f>
        <v>0</v>
      </c>
      <c r="O44" s="55">
        <f>SUM(G44:K44)</f>
        <v>0</v>
      </c>
      <c r="P44" s="97">
        <f>SUM(L44:M44)</f>
        <v>0</v>
      </c>
      <c r="Q44" s="103">
        <f>SUM(N44:P44)</f>
        <v>0</v>
      </c>
    </row>
    <row r="45" spans="1:17" s="3" customFormat="1" ht="16.5" customHeight="1">
      <c r="A45" s="52" t="s">
        <v>38</v>
      </c>
      <c r="B45" s="53"/>
      <c r="C45" s="54"/>
      <c r="D45" s="55"/>
      <c r="E45" s="55"/>
      <c r="F45" s="56"/>
      <c r="G45" s="89">
        <v>1</v>
      </c>
      <c r="H45" s="90">
        <v>1</v>
      </c>
      <c r="I45" s="90">
        <v>1</v>
      </c>
      <c r="J45" s="90"/>
      <c r="K45" s="91"/>
      <c r="L45" s="89">
        <v>1</v>
      </c>
      <c r="M45" s="92">
        <v>1</v>
      </c>
      <c r="N45" s="54">
        <f>SUM(C45:F45)</f>
        <v>0</v>
      </c>
      <c r="O45" s="55">
        <f>SUM(G45:K45)</f>
        <v>3</v>
      </c>
      <c r="P45" s="97">
        <f>SUM(L45:M45)</f>
        <v>2</v>
      </c>
      <c r="Q45" s="103">
        <f>SUM(N45:P45)</f>
        <v>5</v>
      </c>
    </row>
    <row r="46" spans="1:17" s="3" customFormat="1" ht="16.5" customHeight="1">
      <c r="A46" s="52" t="s">
        <v>47</v>
      </c>
      <c r="B46" s="53"/>
      <c r="C46" s="54"/>
      <c r="D46" s="55"/>
      <c r="E46" s="55"/>
      <c r="F46" s="56"/>
      <c r="G46" s="89">
        <v>0.5</v>
      </c>
      <c r="H46" s="90"/>
      <c r="I46" s="90"/>
      <c r="J46" s="90">
        <v>0.5</v>
      </c>
      <c r="K46" s="91"/>
      <c r="L46" s="89"/>
      <c r="M46" s="92"/>
      <c r="N46" s="54"/>
      <c r="O46" s="55">
        <f>SUM(G46:K46)</f>
        <v>1</v>
      </c>
      <c r="P46" s="97"/>
      <c r="Q46" s="103">
        <f>SUM(N46:P46)</f>
        <v>1</v>
      </c>
    </row>
    <row r="47" spans="1:17" s="3" customFormat="1" ht="16.5" customHeight="1">
      <c r="A47" s="52" t="s">
        <v>16</v>
      </c>
      <c r="B47" s="53"/>
      <c r="C47" s="54"/>
      <c r="D47" s="55"/>
      <c r="E47" s="55"/>
      <c r="F47" s="56"/>
      <c r="G47" s="89">
        <v>0.5</v>
      </c>
      <c r="H47" s="90"/>
      <c r="I47" s="90"/>
      <c r="J47" s="90"/>
      <c r="K47" s="91"/>
      <c r="L47" s="89"/>
      <c r="M47" s="92"/>
      <c r="N47" s="54"/>
      <c r="O47" s="55"/>
      <c r="P47" s="97"/>
      <c r="Q47" s="103"/>
    </row>
    <row r="48" spans="1:17" s="3" customFormat="1" ht="16.5" customHeight="1" thickBot="1">
      <c r="A48" s="52" t="s">
        <v>46</v>
      </c>
      <c r="B48" s="53"/>
      <c r="C48" s="54"/>
      <c r="D48" s="55"/>
      <c r="E48" s="55"/>
      <c r="F48" s="56"/>
      <c r="G48" s="89"/>
      <c r="H48" s="90">
        <v>1</v>
      </c>
      <c r="I48" s="90">
        <v>1</v>
      </c>
      <c r="J48" s="90">
        <v>1</v>
      </c>
      <c r="K48" s="91">
        <v>1</v>
      </c>
      <c r="L48" s="89">
        <v>1</v>
      </c>
      <c r="M48" s="92">
        <v>1</v>
      </c>
      <c r="N48" s="134">
        <f>SUM(C48:F48)</f>
        <v>0</v>
      </c>
      <c r="O48" s="135">
        <f>SUM(G48:K48)</f>
        <v>4</v>
      </c>
      <c r="P48" s="136">
        <f>SUM(L48:M48)</f>
        <v>2</v>
      </c>
      <c r="Q48" s="103">
        <f>SUM(N48:P48)</f>
        <v>6</v>
      </c>
    </row>
    <row r="49" spans="1:17" s="2" customFormat="1" ht="13.5" thickBot="1">
      <c r="A49" s="58" t="s">
        <v>15</v>
      </c>
      <c r="B49" s="57"/>
      <c r="C49" s="59">
        <f>SUM(C43:C48)</f>
        <v>0</v>
      </c>
      <c r="D49" s="60">
        <f>SUM(D43:D48)</f>
        <v>0</v>
      </c>
      <c r="E49" s="60">
        <f>SUM(E43:E48)</f>
        <v>0</v>
      </c>
      <c r="F49" s="61">
        <f>SUM(F43:F48)</f>
        <v>2</v>
      </c>
      <c r="G49" s="60">
        <v>5</v>
      </c>
      <c r="H49" s="60">
        <f>SUM(H43:H48)</f>
        <v>5</v>
      </c>
      <c r="I49" s="60">
        <f>SUM(I43:I48)</f>
        <v>3</v>
      </c>
      <c r="J49" s="60">
        <f>SUM(J43:J48)</f>
        <v>1.5</v>
      </c>
      <c r="K49" s="61">
        <f>SUM(K43:K48)</f>
        <v>1</v>
      </c>
      <c r="L49" s="59">
        <f>SUM(L43:L48)</f>
        <v>2</v>
      </c>
      <c r="M49" s="121">
        <v>2</v>
      </c>
      <c r="N49" s="140">
        <f>SUM(C49:F49)</f>
        <v>2</v>
      </c>
      <c r="O49" s="141">
        <f>G49+H49+I49+J49+K49</f>
        <v>15.5</v>
      </c>
      <c r="P49" s="142">
        <f>SUM(L49:M49)</f>
        <v>4</v>
      </c>
      <c r="Q49" s="143">
        <f>SUM(N49:P49)</f>
        <v>21.5</v>
      </c>
    </row>
    <row r="50" spans="1:17" s="2" customFormat="1" ht="13.5" thickBot="1">
      <c r="A50" s="184" t="s">
        <v>57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6"/>
    </row>
    <row r="51" spans="1:17" s="2" customFormat="1" ht="15.75" customHeight="1">
      <c r="A51" s="187" t="s">
        <v>26</v>
      </c>
      <c r="B51" s="188"/>
      <c r="C51" s="188"/>
      <c r="D51" s="188"/>
      <c r="E51" s="188"/>
      <c r="F51" s="189"/>
      <c r="G51" s="109"/>
      <c r="H51" s="110"/>
      <c r="I51" s="110"/>
      <c r="J51" s="110"/>
      <c r="K51" s="111"/>
      <c r="L51" s="118">
        <v>1</v>
      </c>
      <c r="M51" s="137">
        <v>1</v>
      </c>
      <c r="N51" s="145">
        <f aca="true" t="shared" si="5" ref="N51:N57">SUM(C51:F51)</f>
        <v>0</v>
      </c>
      <c r="O51" s="146">
        <f aca="true" t="shared" si="6" ref="O51:O57">G51+H51+I51+J51+K51</f>
        <v>0</v>
      </c>
      <c r="P51" s="146">
        <f aca="true" t="shared" si="7" ref="P51:P57">SUM(L51:M51)</f>
        <v>2</v>
      </c>
      <c r="Q51" s="147">
        <f aca="true" t="shared" si="8" ref="Q51:Q57">SUM(N51:P51)</f>
        <v>2</v>
      </c>
    </row>
    <row r="52" spans="1:17" s="2" customFormat="1" ht="15.75" customHeight="1">
      <c r="A52" s="181" t="s">
        <v>16</v>
      </c>
      <c r="B52" s="182"/>
      <c r="C52" s="182"/>
      <c r="D52" s="182"/>
      <c r="E52" s="182"/>
      <c r="F52" s="183"/>
      <c r="G52" s="112"/>
      <c r="H52" s="113"/>
      <c r="I52" s="113"/>
      <c r="J52" s="113"/>
      <c r="K52" s="114"/>
      <c r="L52" s="119">
        <v>1</v>
      </c>
      <c r="M52" s="138">
        <v>1</v>
      </c>
      <c r="N52" s="148">
        <f t="shared" si="5"/>
        <v>0</v>
      </c>
      <c r="O52" s="144">
        <f t="shared" si="6"/>
        <v>0</v>
      </c>
      <c r="P52" s="144">
        <f t="shared" si="7"/>
        <v>2</v>
      </c>
      <c r="Q52" s="149">
        <f t="shared" si="8"/>
        <v>2</v>
      </c>
    </row>
    <row r="53" spans="1:17" s="2" customFormat="1" ht="15.75" customHeight="1">
      <c r="A53" s="181" t="s">
        <v>52</v>
      </c>
      <c r="B53" s="182"/>
      <c r="C53" s="182"/>
      <c r="D53" s="182"/>
      <c r="E53" s="182"/>
      <c r="F53" s="183"/>
      <c r="G53" s="112"/>
      <c r="H53" s="113"/>
      <c r="I53" s="113"/>
      <c r="J53" s="113"/>
      <c r="K53" s="114">
        <v>0.5</v>
      </c>
      <c r="L53" s="119"/>
      <c r="M53" s="138"/>
      <c r="N53" s="148">
        <f t="shared" si="5"/>
        <v>0</v>
      </c>
      <c r="O53" s="144">
        <f t="shared" si="6"/>
        <v>0.5</v>
      </c>
      <c r="P53" s="144">
        <f t="shared" si="7"/>
        <v>0</v>
      </c>
      <c r="Q53" s="149">
        <f t="shared" si="8"/>
        <v>0.5</v>
      </c>
    </row>
    <row r="54" spans="1:17" s="2" customFormat="1" ht="15.75" customHeight="1">
      <c r="A54" s="181" t="s">
        <v>53</v>
      </c>
      <c r="B54" s="182"/>
      <c r="C54" s="182"/>
      <c r="D54" s="182"/>
      <c r="E54" s="182"/>
      <c r="F54" s="183"/>
      <c r="G54" s="112"/>
      <c r="H54" s="113"/>
      <c r="I54" s="113"/>
      <c r="J54" s="113"/>
      <c r="K54" s="114">
        <v>0.5</v>
      </c>
      <c r="L54" s="119">
        <v>1</v>
      </c>
      <c r="M54" s="138"/>
      <c r="N54" s="148">
        <f t="shared" si="5"/>
        <v>0</v>
      </c>
      <c r="O54" s="144">
        <f t="shared" si="6"/>
        <v>0.5</v>
      </c>
      <c r="P54" s="144">
        <f t="shared" si="7"/>
        <v>1</v>
      </c>
      <c r="Q54" s="149">
        <f t="shared" si="8"/>
        <v>1.5</v>
      </c>
    </row>
    <row r="55" spans="1:17" s="2" customFormat="1" ht="15.75" customHeight="1">
      <c r="A55" s="181" t="s">
        <v>54</v>
      </c>
      <c r="B55" s="182"/>
      <c r="C55" s="182"/>
      <c r="D55" s="182"/>
      <c r="E55" s="182"/>
      <c r="F55" s="183"/>
      <c r="G55" s="112"/>
      <c r="H55" s="113"/>
      <c r="I55" s="113"/>
      <c r="J55" s="113"/>
      <c r="K55" s="114"/>
      <c r="L55" s="119">
        <v>1</v>
      </c>
      <c r="M55" s="138"/>
      <c r="N55" s="148">
        <f t="shared" si="5"/>
        <v>0</v>
      </c>
      <c r="O55" s="144">
        <f t="shared" si="6"/>
        <v>0</v>
      </c>
      <c r="P55" s="144">
        <f t="shared" si="7"/>
        <v>1</v>
      </c>
      <c r="Q55" s="149">
        <f t="shared" si="8"/>
        <v>1</v>
      </c>
    </row>
    <row r="56" spans="1:17" s="2" customFormat="1" ht="15.75" customHeight="1">
      <c r="A56" s="181" t="s">
        <v>51</v>
      </c>
      <c r="B56" s="182"/>
      <c r="C56" s="182"/>
      <c r="D56" s="182"/>
      <c r="E56" s="182"/>
      <c r="F56" s="183"/>
      <c r="G56" s="112"/>
      <c r="H56" s="113"/>
      <c r="I56" s="113"/>
      <c r="J56" s="113">
        <v>0.5</v>
      </c>
      <c r="K56" s="114"/>
      <c r="L56" s="119"/>
      <c r="M56" s="138"/>
      <c r="N56" s="148">
        <f t="shared" si="5"/>
        <v>0</v>
      </c>
      <c r="O56" s="144">
        <f t="shared" si="6"/>
        <v>0.5</v>
      </c>
      <c r="P56" s="144">
        <f t="shared" si="7"/>
        <v>0</v>
      </c>
      <c r="Q56" s="149">
        <f t="shared" si="8"/>
        <v>0.5</v>
      </c>
    </row>
    <row r="57" spans="1:17" s="2" customFormat="1" ht="15.75" customHeight="1" thickBot="1">
      <c r="A57" s="175" t="s">
        <v>50</v>
      </c>
      <c r="B57" s="176"/>
      <c r="C57" s="176"/>
      <c r="D57" s="176"/>
      <c r="E57" s="176"/>
      <c r="F57" s="177"/>
      <c r="G57" s="115"/>
      <c r="H57" s="116"/>
      <c r="I57" s="116"/>
      <c r="J57" s="116"/>
      <c r="K57" s="117">
        <v>1</v>
      </c>
      <c r="L57" s="120"/>
      <c r="M57" s="139"/>
      <c r="N57" s="150">
        <f t="shared" si="5"/>
        <v>0</v>
      </c>
      <c r="O57" s="151">
        <f t="shared" si="6"/>
        <v>1</v>
      </c>
      <c r="P57" s="151">
        <f t="shared" si="7"/>
        <v>0</v>
      </c>
      <c r="Q57" s="152">
        <f t="shared" si="8"/>
        <v>1</v>
      </c>
    </row>
    <row r="58" spans="1:17" s="2" customFormat="1" ht="15.75" customHeight="1" thickBot="1">
      <c r="A58" s="154" t="s">
        <v>56</v>
      </c>
      <c r="B58" s="155"/>
      <c r="C58" s="155"/>
      <c r="D58" s="155"/>
      <c r="E58" s="155"/>
      <c r="F58" s="156"/>
      <c r="G58" s="79"/>
      <c r="H58" s="80"/>
      <c r="I58" s="80"/>
      <c r="J58" s="80">
        <v>0.5</v>
      </c>
      <c r="K58" s="81">
        <v>2</v>
      </c>
      <c r="L58" s="66">
        <v>4</v>
      </c>
      <c r="M58" s="65">
        <v>2</v>
      </c>
      <c r="N58" s="95">
        <v>0</v>
      </c>
      <c r="O58" s="51">
        <f>G58+H58+I58+J58+K58</f>
        <v>2.5</v>
      </c>
      <c r="P58" s="107">
        <f>L58+M58</f>
        <v>6</v>
      </c>
      <c r="Q58" s="108">
        <f>SUM(N58:P58)</f>
        <v>8.5</v>
      </c>
    </row>
    <row r="59" spans="1:17" s="2" customFormat="1" ht="15.75" customHeight="1" thickBot="1">
      <c r="A59" s="20" t="s">
        <v>17</v>
      </c>
      <c r="B59" s="21"/>
      <c r="C59" s="63">
        <f>C41+C49</f>
        <v>21</v>
      </c>
      <c r="D59" s="63">
        <f>D41+D49</f>
        <v>23</v>
      </c>
      <c r="E59" s="63">
        <f>E41+E49</f>
        <v>23</v>
      </c>
      <c r="F59" s="63">
        <f>F41+F49</f>
        <v>23</v>
      </c>
      <c r="G59" s="63">
        <f aca="true" t="shared" si="9" ref="G59:M59">G41+G49+G58</f>
        <v>29</v>
      </c>
      <c r="H59" s="63">
        <f t="shared" si="9"/>
        <v>30</v>
      </c>
      <c r="I59" s="63">
        <f t="shared" si="9"/>
        <v>32</v>
      </c>
      <c r="J59" s="63">
        <f t="shared" si="9"/>
        <v>33</v>
      </c>
      <c r="K59" s="67">
        <f t="shared" si="9"/>
        <v>33</v>
      </c>
      <c r="L59" s="66">
        <f t="shared" si="9"/>
        <v>37</v>
      </c>
      <c r="M59" s="65">
        <f t="shared" si="9"/>
        <v>34</v>
      </c>
      <c r="N59" s="62">
        <f>C59+D59+E59+F59</f>
        <v>90</v>
      </c>
      <c r="O59" s="63">
        <f>G59+H59+I59+J59+K59</f>
        <v>157</v>
      </c>
      <c r="P59" s="64">
        <f>L59+M59</f>
        <v>71</v>
      </c>
      <c r="Q59" s="104">
        <f>SUM(N59:P59)</f>
        <v>318</v>
      </c>
    </row>
    <row r="60" spans="1:17" s="2" customFormat="1" ht="15.75" customHeight="1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s="2" customFormat="1" ht="15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s="2" customFormat="1" ht="15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s="2" customFormat="1" ht="15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s="2" customFormat="1" ht="15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s="2" customFormat="1" ht="15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s="2" customFormat="1" ht="15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s="2" customFormat="1" ht="18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s="2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s="2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s="2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</sheetData>
  <mergeCells count="17">
    <mergeCell ref="A56:F56"/>
    <mergeCell ref="A50:Q50"/>
    <mergeCell ref="A54:F54"/>
    <mergeCell ref="A55:F55"/>
    <mergeCell ref="A51:F51"/>
    <mergeCell ref="A52:F52"/>
    <mergeCell ref="A53:F53"/>
    <mergeCell ref="A58:F58"/>
    <mergeCell ref="A1:Q4"/>
    <mergeCell ref="A5:Q6"/>
    <mergeCell ref="A7:Q7"/>
    <mergeCell ref="A8:Q8"/>
    <mergeCell ref="A14:Q14"/>
    <mergeCell ref="A12:Q12"/>
    <mergeCell ref="A42:Q42"/>
    <mergeCell ref="A57:F57"/>
    <mergeCell ref="A37:Q37"/>
  </mergeCells>
  <printOptions gridLines="1"/>
  <pageMargins left="0.58" right="0.32" top="0.3" bottom="0.53" header="0.28" footer="0.47"/>
  <pageSetup fitToHeight="1" fitToWidth="1" horizontalDpi="120" verticalDpi="12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________</dc:creator>
  <cp:keywords/>
  <dc:description/>
  <cp:lastModifiedBy>Администратор</cp:lastModifiedBy>
  <cp:lastPrinted>2013-09-04T11:20:41Z</cp:lastPrinted>
  <dcterms:created xsi:type="dcterms:W3CDTF">2005-02-17T10:52:01Z</dcterms:created>
  <dcterms:modified xsi:type="dcterms:W3CDTF">2014-03-20T11:31:32Z</dcterms:modified>
  <cp:category/>
  <cp:version/>
  <cp:contentType/>
  <cp:contentStatus/>
</cp:coreProperties>
</file>